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ESTADOS_CONTABLES\informes_mensuales\"/>
    </mc:Choice>
  </mc:AlternateContent>
  <xr:revisionPtr revIDLastSave="0" documentId="8_{FAE1E45B-3325-483E-AE6C-78AA41812FBE}" xr6:coauthVersionLast="43" xr6:coauthVersionMax="43" xr10:uidLastSave="{00000000-0000-0000-0000-000000000000}"/>
  <bookViews>
    <workbookView xWindow="-120" yWindow="-120" windowWidth="24240" windowHeight="13140" xr2:uid="{C159F3E2-0159-46E8-A7C7-A8E1220F3B07}"/>
  </bookViews>
  <sheets>
    <sheet name="ER_4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3" l="1"/>
  <c r="D61" i="3" l="1"/>
  <c r="D46" i="3"/>
  <c r="D37" i="3"/>
  <c r="D30" i="3"/>
  <c r="D22" i="3"/>
  <c r="D20" i="3"/>
  <c r="D18" i="3"/>
  <c r="D25" i="3" s="1"/>
  <c r="D12" i="3"/>
  <c r="D9" i="3"/>
  <c r="D15" i="3" s="1"/>
  <c r="D52" i="3" l="1"/>
  <c r="D27" i="3"/>
  <c r="D33" i="3" s="1"/>
  <c r="D65" i="3" s="1"/>
</calcChain>
</file>

<file path=xl/sharedStrings.xml><?xml version="1.0" encoding="utf-8"?>
<sst xmlns="http://schemas.openxmlformats.org/spreadsheetml/2006/main" count="52" uniqueCount="48">
  <si>
    <t>Nota</t>
  </si>
  <si>
    <t>Ingresos fiscales</t>
  </si>
  <si>
    <t>Venta de bienes</t>
  </si>
  <si>
    <t>Venta de servicios</t>
  </si>
  <si>
    <t>Otros gastos</t>
  </si>
  <si>
    <t>BIBLIOTECA PUBLICA PILOTO DE MEDELLIN PARA AMERICA LATINA</t>
  </si>
  <si>
    <t>ESTADO DE RESULTADOS</t>
  </si>
  <si>
    <t xml:space="preserve">INGRESOS </t>
  </si>
  <si>
    <t xml:space="preserve">GASTOS </t>
  </si>
  <si>
    <t xml:space="preserve">Deterioro cuentas por cobrar </t>
  </si>
  <si>
    <t>INGRESOS MENOS COSTOS DE VENTAS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</si>
  <si>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</si>
  <si>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</si>
  <si>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</si>
  <si>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</si>
  <si>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</si>
  <si>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</si>
  <si>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</si>
  <si>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Depreciación de propiedades, planta y equipo</t>
  </si>
  <si>
    <t>Depreciación de bienes de uso público</t>
  </si>
  <si>
    <t>Amortización de activos intangibles</t>
  </si>
  <si>
    <t>Otros ingresos</t>
  </si>
  <si>
    <t>Financieros</t>
  </si>
  <si>
    <t>Ingresos diversos</t>
  </si>
  <si>
    <t>Comisiones</t>
  </si>
  <si>
    <t>Gastos diversos</t>
  </si>
  <si>
    <t xml:space="preserve">OTROS INGRESOS Y GASTOS </t>
  </si>
  <si>
    <t xml:space="preserve">RESULTADO DEL EJERCICIO </t>
  </si>
  <si>
    <t xml:space="preserve">SHIRLEY MILENA ZULUAGA COSME </t>
  </si>
  <si>
    <t xml:space="preserve">CLAUDIA PATRICIA ORTIZ PEÑA </t>
  </si>
  <si>
    <t>Representante Legal</t>
  </si>
  <si>
    <t xml:space="preserve">Deterioro, depreciación, amortizaciones </t>
  </si>
  <si>
    <t>(Expresado en pesos)</t>
  </si>
  <si>
    <t>INGRESOS SIN CONTRAPRESTACIÓN</t>
  </si>
  <si>
    <t>INGRESOS CON CONTRAPRESTACION</t>
  </si>
  <si>
    <t xml:space="preserve">TOTAL INGRESOS SIN CONTRAPRESTACIÓN </t>
  </si>
  <si>
    <t>TOTAL INGRESOS CON CONTRAPRESTACIÓN</t>
  </si>
  <si>
    <t>COSTOS DE VENTAS</t>
  </si>
  <si>
    <t>Gastos de adminsitración y operación</t>
  </si>
  <si>
    <t>Contribuciones tasas e ingresos no tributarios</t>
  </si>
  <si>
    <t>Bienes comercializados</t>
  </si>
  <si>
    <t>Otros servicios</t>
  </si>
  <si>
    <t>Transferencias y subvenciones</t>
  </si>
  <si>
    <t>Aportes entidades</t>
  </si>
  <si>
    <t>Costo de ventas de servicios</t>
  </si>
  <si>
    <t>Contadora Pública  T.P. 194521-T</t>
  </si>
  <si>
    <t>enero 1 a 30 de noviembre de 2018</t>
  </si>
  <si>
    <t>acuerdos de concesión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</si>
</sst>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3" fontId="5" fillId="0" borderId="0" xfId="0" applyNumberFormat="1" applyFont="1"/>
    <xf numFmtId="3" fontId="5" fillId="0" borderId="0" xfId="0" applyNumberFormat="1" applyFont="1" applyAlignment="1">
      <alignment horizontal="left" vertical="center"/>
    </xf>
    <xf numFmtId="0" fontId="6" fillId="0" borderId="0" xfId="0" applyFont="1"/>
    <xf numFmtId="3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1" fontId="3" fillId="3" borderId="0" xfId="0" applyNumberFormat="1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/>
    <xf numFmtId="3" fontId="3" fillId="2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4" borderId="0" xfId="0" applyNumberFormat="1" applyFont="1" applyFill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/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2" borderId="0" xfId="0" applyNumberFormat="1" applyFont="1" applyFill="1"/>
    <xf numFmtId="3" fontId="3" fillId="4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left" vertical="center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</cellXfs>
  <cellStyles count="5">
    <cellStyle name="Millares [0] 3" xfId="4" xr:uid="{710BD0FF-A95A-4031-9B21-8C85C6334C73}"/>
    <cellStyle name="Normal" xfId="0" builtinId="0"/>
    <cellStyle name="Normal 11" xfId="1" xr:uid="{E937BB93-84A7-4F54-AEE2-504839DD88BF}"/>
    <cellStyle name="Normal 12" xfId="3" xr:uid="{898BE293-BD65-4CB3-AFCD-06D6C464C1D2}"/>
    <cellStyle name="Normal 2 2" xfId="2" xr:uid="{385DBDFD-A3B6-4CE1-9782-3512B82B1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1</xdr:row>
      <xdr:rowOff>9525</xdr:rowOff>
    </xdr:from>
    <xdr:to>
      <xdr:col>3</xdr:col>
      <xdr:colOff>1133475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8B5EDC-5E08-4DC0-9123-D1F13C449D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00025"/>
          <a:ext cx="11811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94EE8-26F7-4BAC-8F6F-26720D093CE4}">
  <dimension ref="A1:Y73"/>
  <sheetViews>
    <sheetView tabSelected="1" topLeftCell="A37" workbookViewId="0">
      <selection activeCell="F50" sqref="F50"/>
    </sheetView>
  </sheetViews>
  <sheetFormatPr baseColWidth="10" defaultColWidth="9.140625" defaultRowHeight="15" x14ac:dyDescent="0.25"/>
  <cols>
    <col min="1" max="1" width="7" style="14" bestFit="1" customWidth="1"/>
    <col min="2" max="2" width="51.5703125" style="7" bestFit="1" customWidth="1"/>
    <col min="3" max="3" width="9.42578125" style="6" customWidth="1"/>
    <col min="4" max="4" width="25.85546875" style="7" customWidth="1"/>
    <col min="5" max="5" width="9" style="36" customWidth="1"/>
    <col min="6" max="6" width="17.28515625" style="36" customWidth="1"/>
    <col min="7" max="17" width="9" style="36" customWidth="1"/>
    <col min="18" max="18" width="9" style="43" customWidth="1"/>
    <col min="19" max="30" width="9" style="34" customWidth="1"/>
    <col min="31" max="16384" width="9.140625" style="34"/>
  </cols>
  <sheetData>
    <row r="1" spans="1:25" x14ac:dyDescent="0.25">
      <c r="A1" s="1" t="s">
        <v>5</v>
      </c>
      <c r="B1" s="2"/>
      <c r="C1" s="3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  <c r="S1" s="33"/>
      <c r="T1" s="33"/>
      <c r="U1" s="33"/>
      <c r="V1" s="33"/>
      <c r="W1" s="33"/>
      <c r="X1" s="33"/>
      <c r="Y1" s="33"/>
    </row>
    <row r="2" spans="1:25" x14ac:dyDescent="0.25">
      <c r="A2" s="1" t="s">
        <v>6</v>
      </c>
      <c r="B2" s="2"/>
      <c r="C2" s="3"/>
      <c r="D2" s="44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S2" s="33"/>
      <c r="T2" s="33"/>
      <c r="U2" s="33"/>
      <c r="V2" s="33"/>
      <c r="W2" s="33"/>
      <c r="X2" s="33"/>
      <c r="Y2" s="33"/>
    </row>
    <row r="3" spans="1:25" x14ac:dyDescent="0.25">
      <c r="A3" s="1" t="s">
        <v>46</v>
      </c>
      <c r="B3" s="2"/>
      <c r="C3" s="3"/>
      <c r="D3" s="4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3"/>
      <c r="T3" s="33"/>
      <c r="U3" s="33"/>
      <c r="V3" s="33"/>
      <c r="W3" s="33"/>
      <c r="X3" s="33"/>
      <c r="Y3" s="33"/>
    </row>
    <row r="4" spans="1:25" x14ac:dyDescent="0.25">
      <c r="A4" s="1" t="s">
        <v>32</v>
      </c>
      <c r="B4" s="2"/>
      <c r="C4" s="3"/>
      <c r="D4" s="4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33"/>
      <c r="T4" s="33"/>
      <c r="U4" s="33"/>
      <c r="V4" s="33"/>
      <c r="W4" s="33"/>
      <c r="X4" s="33"/>
      <c r="Y4" s="33"/>
    </row>
    <row r="5" spans="1:25" ht="13.5" customHeight="1" x14ac:dyDescent="0.25">
      <c r="A5" s="26"/>
      <c r="B5" s="27"/>
      <c r="C5" s="28"/>
      <c r="D5" s="29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2"/>
      <c r="S5" s="33"/>
      <c r="T5" s="33"/>
      <c r="U5" s="33"/>
      <c r="V5" s="33"/>
      <c r="W5" s="33"/>
      <c r="X5" s="33"/>
      <c r="Y5" s="33"/>
    </row>
    <row r="6" spans="1:25" ht="13.5" customHeight="1" x14ac:dyDescent="0.25">
      <c r="A6" s="26"/>
      <c r="B6" s="29"/>
      <c r="C6" s="13" t="s">
        <v>0</v>
      </c>
      <c r="D6" s="45"/>
      <c r="E6" s="31"/>
      <c r="G6" s="31"/>
      <c r="H6" s="31"/>
      <c r="I6" s="31"/>
      <c r="J6" s="37"/>
      <c r="K6" s="31"/>
      <c r="L6" s="31"/>
      <c r="M6" s="31"/>
      <c r="N6" s="31"/>
      <c r="O6" s="33"/>
      <c r="P6" s="31"/>
      <c r="Q6" s="31"/>
      <c r="R6" s="38"/>
      <c r="S6" s="38"/>
      <c r="T6" s="33"/>
      <c r="U6" s="33"/>
      <c r="V6" s="33"/>
      <c r="W6" s="33"/>
      <c r="X6" s="33"/>
      <c r="Y6" s="33"/>
    </row>
    <row r="7" spans="1:25" ht="13.5" customHeight="1" x14ac:dyDescent="0.25">
      <c r="A7" s="26"/>
      <c r="B7" s="29"/>
      <c r="C7" s="13"/>
      <c r="D7" s="45"/>
      <c r="E7" s="31"/>
      <c r="G7" s="31"/>
      <c r="H7" s="31"/>
      <c r="I7" s="31"/>
      <c r="J7" s="37"/>
      <c r="K7" s="31"/>
      <c r="L7" s="31"/>
      <c r="M7" s="31"/>
      <c r="N7" s="31"/>
      <c r="O7" s="33"/>
      <c r="P7" s="31"/>
      <c r="Q7" s="31"/>
      <c r="R7" s="38"/>
      <c r="S7" s="38"/>
      <c r="T7" s="33"/>
      <c r="U7" s="33"/>
      <c r="V7" s="33"/>
      <c r="W7" s="33"/>
      <c r="X7" s="33"/>
      <c r="Y7" s="33"/>
    </row>
    <row r="8" spans="1:25" ht="12.75" customHeight="1" x14ac:dyDescent="0.2">
      <c r="A8" s="8"/>
      <c r="B8" s="9" t="s">
        <v>33</v>
      </c>
      <c r="C8" s="10"/>
      <c r="D8" s="46"/>
      <c r="E8" s="31"/>
      <c r="G8" s="31"/>
      <c r="H8" s="31"/>
      <c r="I8" s="31"/>
      <c r="J8" s="37"/>
      <c r="K8" s="31"/>
      <c r="L8" s="31"/>
      <c r="M8" s="31"/>
      <c r="N8" s="31"/>
      <c r="O8" s="33"/>
      <c r="P8" s="31"/>
      <c r="Q8" s="31"/>
      <c r="R8" s="33"/>
      <c r="S8" s="38"/>
      <c r="T8" s="33"/>
      <c r="U8" s="33"/>
      <c r="V8" s="33"/>
      <c r="W8" s="33"/>
      <c r="X8" s="33"/>
      <c r="Y8" s="33"/>
    </row>
    <row r="9" spans="1:25" ht="13.5" customHeight="1" x14ac:dyDescent="0.25">
      <c r="A9" s="11">
        <v>44</v>
      </c>
      <c r="B9" s="12" t="s">
        <v>42</v>
      </c>
      <c r="C9" s="13"/>
      <c r="D9" s="47">
        <f>+D10</f>
        <v>9931008839</v>
      </c>
      <c r="E9" s="34"/>
      <c r="F9" s="39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25" ht="13.5" customHeight="1" x14ac:dyDescent="0.25">
      <c r="A10" s="7">
        <v>4428</v>
      </c>
      <c r="B10" s="14" t="s">
        <v>43</v>
      </c>
      <c r="C10" s="14"/>
      <c r="D10" s="48">
        <v>9931008839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25" ht="13.5" customHeight="1" x14ac:dyDescent="0.25">
      <c r="A11" s="15"/>
      <c r="B11" s="16"/>
      <c r="C11" s="16"/>
      <c r="D11" s="49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5" ht="13.5" customHeight="1" x14ac:dyDescent="0.25">
      <c r="A12" s="11">
        <v>41</v>
      </c>
      <c r="B12" s="12" t="s">
        <v>1</v>
      </c>
      <c r="C12" s="13"/>
      <c r="D12" s="47">
        <f>+D13</f>
        <v>8087700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3"/>
      <c r="P12" s="31"/>
      <c r="Q12" s="31"/>
      <c r="R12" s="33"/>
      <c r="S12" s="33"/>
      <c r="T12" s="33"/>
      <c r="U12" s="33"/>
      <c r="V12" s="33"/>
      <c r="W12" s="33"/>
      <c r="X12" s="33"/>
      <c r="Y12" s="33"/>
    </row>
    <row r="13" spans="1:25" ht="13.5" customHeight="1" x14ac:dyDescent="0.25">
      <c r="A13" s="4">
        <v>4110</v>
      </c>
      <c r="B13" s="14" t="s">
        <v>39</v>
      </c>
      <c r="C13" s="17"/>
      <c r="D13" s="48">
        <v>8087700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3"/>
      <c r="P13" s="31"/>
      <c r="Q13" s="31"/>
      <c r="R13" s="33"/>
      <c r="S13" s="33"/>
      <c r="T13" s="33"/>
      <c r="U13" s="33"/>
      <c r="V13" s="33"/>
      <c r="W13" s="33"/>
      <c r="X13" s="33"/>
      <c r="Y13" s="33"/>
    </row>
    <row r="14" spans="1:25" ht="7.5" customHeight="1" x14ac:dyDescent="0.25">
      <c r="A14" s="15"/>
      <c r="B14" s="16"/>
      <c r="C14" s="16"/>
      <c r="D14" s="49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5" ht="13.5" customHeight="1" x14ac:dyDescent="0.2">
      <c r="A15" s="18"/>
      <c r="B15" s="19" t="s">
        <v>35</v>
      </c>
      <c r="C15" s="20"/>
      <c r="D15" s="50">
        <f>+D9+D12</f>
        <v>9939096539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3"/>
      <c r="P15" s="31"/>
      <c r="Q15" s="31"/>
      <c r="R15" s="33"/>
      <c r="S15" s="33"/>
      <c r="T15" s="33"/>
      <c r="U15" s="33"/>
      <c r="V15" s="33"/>
      <c r="W15" s="33"/>
      <c r="X15" s="33"/>
      <c r="Y15" s="33"/>
    </row>
    <row r="16" spans="1:25" ht="6" customHeight="1" x14ac:dyDescent="0.2">
      <c r="A16" s="4"/>
      <c r="B16" s="5"/>
      <c r="C16" s="17"/>
      <c r="D16" s="5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3"/>
      <c r="P16" s="31"/>
      <c r="Q16" s="31"/>
      <c r="R16" s="33"/>
      <c r="S16" s="33"/>
      <c r="T16" s="33"/>
      <c r="U16" s="33"/>
      <c r="V16" s="33"/>
      <c r="W16" s="33"/>
      <c r="X16" s="33"/>
      <c r="Y16" s="33"/>
    </row>
    <row r="17" spans="1:25" ht="13.5" customHeight="1" x14ac:dyDescent="0.2">
      <c r="A17" s="8"/>
      <c r="B17" s="9" t="s">
        <v>34</v>
      </c>
      <c r="C17" s="10"/>
      <c r="D17" s="52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3"/>
      <c r="P17" s="31"/>
      <c r="Q17" s="31"/>
      <c r="R17" s="33"/>
      <c r="S17" s="33"/>
      <c r="T17" s="33"/>
      <c r="U17" s="33"/>
      <c r="V17" s="33"/>
      <c r="W17" s="33"/>
      <c r="X17" s="33"/>
      <c r="Y17" s="33"/>
    </row>
    <row r="18" spans="1:25" ht="13.5" customHeight="1" x14ac:dyDescent="0.25">
      <c r="A18" s="11">
        <v>41</v>
      </c>
      <c r="B18" s="12" t="s">
        <v>1</v>
      </c>
      <c r="C18" s="13"/>
      <c r="D18" s="47">
        <f>+D19</f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31"/>
      <c r="Q18" s="31"/>
      <c r="R18" s="33"/>
      <c r="S18" s="33"/>
      <c r="T18" s="33"/>
      <c r="U18" s="33"/>
      <c r="V18" s="33"/>
      <c r="W18" s="33"/>
      <c r="X18" s="33"/>
      <c r="Y18" s="33"/>
    </row>
    <row r="19" spans="1:25" ht="13.5" customHeight="1" x14ac:dyDescent="0.25">
      <c r="A19" s="4">
        <v>4110</v>
      </c>
      <c r="B19" s="14" t="s">
        <v>39</v>
      </c>
      <c r="C19" s="17"/>
      <c r="D19" s="53"/>
      <c r="E19" s="31"/>
      <c r="F19" s="40"/>
      <c r="G19" s="31"/>
      <c r="H19" s="31"/>
      <c r="I19" s="31"/>
      <c r="J19" s="31"/>
      <c r="K19" s="31"/>
      <c r="L19" s="31"/>
      <c r="M19" s="31"/>
      <c r="N19" s="31"/>
      <c r="O19" s="33"/>
      <c r="P19" s="31"/>
      <c r="Q19" s="31"/>
      <c r="R19" s="33"/>
      <c r="S19" s="33"/>
      <c r="T19" s="33"/>
      <c r="U19" s="33"/>
      <c r="V19" s="33"/>
      <c r="W19" s="33"/>
      <c r="X19" s="33"/>
      <c r="Y19" s="33"/>
    </row>
    <row r="20" spans="1:25" ht="13.5" customHeight="1" x14ac:dyDescent="0.25">
      <c r="A20" s="11">
        <v>42</v>
      </c>
      <c r="B20" s="12" t="s">
        <v>2</v>
      </c>
      <c r="C20" s="13"/>
      <c r="D20" s="47">
        <f>+D21</f>
        <v>15738000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3"/>
      <c r="P20" s="35"/>
      <c r="Q20" s="35"/>
      <c r="R20" s="33"/>
      <c r="S20" s="33"/>
      <c r="T20" s="33"/>
      <c r="U20" s="33"/>
      <c r="V20" s="33"/>
      <c r="W20" s="33"/>
      <c r="X20" s="33"/>
      <c r="Y20" s="33"/>
    </row>
    <row r="21" spans="1:25" ht="13.5" customHeight="1" x14ac:dyDescent="0.25">
      <c r="A21" s="7">
        <v>4210</v>
      </c>
      <c r="B21" s="14" t="s">
        <v>40</v>
      </c>
      <c r="C21" s="14"/>
      <c r="D21" s="48">
        <v>15738000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25" ht="13.5" customHeight="1" x14ac:dyDescent="0.25">
      <c r="A22" s="11">
        <v>43</v>
      </c>
      <c r="B22" s="12" t="s">
        <v>3</v>
      </c>
      <c r="C22" s="13"/>
      <c r="D22" s="47">
        <f>+D23</f>
        <v>7556448303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3"/>
      <c r="P22" s="31"/>
      <c r="Q22" s="31"/>
      <c r="R22" s="33"/>
      <c r="S22" s="33"/>
      <c r="T22" s="33"/>
      <c r="U22" s="33"/>
      <c r="V22" s="33"/>
      <c r="W22" s="33"/>
      <c r="X22" s="33"/>
      <c r="Y22" s="33"/>
    </row>
    <row r="23" spans="1:25" ht="13.5" customHeight="1" x14ac:dyDescent="0.25">
      <c r="A23" s="7">
        <v>4390</v>
      </c>
      <c r="B23" s="14" t="s">
        <v>41</v>
      </c>
      <c r="C23" s="14"/>
      <c r="D23" s="48">
        <v>7556448303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25" ht="6.75" customHeight="1" x14ac:dyDescent="0.25">
      <c r="A24" s="15"/>
      <c r="B24" s="16"/>
      <c r="C24" s="16"/>
      <c r="D24" s="5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25" ht="13.5" customHeight="1" x14ac:dyDescent="0.25">
      <c r="A25" s="18"/>
      <c r="B25" s="19" t="s">
        <v>36</v>
      </c>
      <c r="C25" s="20"/>
      <c r="D25" s="55">
        <f>+D18+D20+D22</f>
        <v>7572186303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3"/>
      <c r="P25" s="31"/>
      <c r="Q25" s="31"/>
      <c r="R25" s="33"/>
      <c r="S25" s="33"/>
      <c r="T25" s="33"/>
      <c r="U25" s="33"/>
      <c r="V25" s="33"/>
      <c r="W25" s="33"/>
      <c r="X25" s="33"/>
      <c r="Y25" s="33"/>
    </row>
    <row r="26" spans="1:25" ht="6.75" customHeight="1" x14ac:dyDescent="0.25">
      <c r="A26" s="4"/>
      <c r="B26" s="21"/>
      <c r="C26" s="17"/>
      <c r="D26" s="56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3"/>
      <c r="P26" s="31"/>
      <c r="Q26" s="31"/>
      <c r="R26" s="33"/>
      <c r="S26" s="33"/>
      <c r="T26" s="33"/>
      <c r="U26" s="33"/>
      <c r="V26" s="33"/>
      <c r="W26" s="33"/>
      <c r="X26" s="33"/>
      <c r="Y26" s="33"/>
    </row>
    <row r="27" spans="1:25" ht="13.5" customHeight="1" x14ac:dyDescent="0.25">
      <c r="A27" s="18"/>
      <c r="B27" s="19" t="s">
        <v>7</v>
      </c>
      <c r="C27" s="20"/>
      <c r="D27" s="55">
        <f>+D25+D15</f>
        <v>17511282842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3"/>
      <c r="P27" s="31"/>
      <c r="Q27" s="31"/>
      <c r="R27" s="33"/>
      <c r="S27" s="33"/>
      <c r="T27" s="33"/>
      <c r="U27" s="33"/>
      <c r="V27" s="33"/>
      <c r="W27" s="33"/>
      <c r="X27" s="33"/>
      <c r="Y27" s="33"/>
    </row>
    <row r="28" spans="1:25" ht="6.75" customHeight="1" x14ac:dyDescent="0.2">
      <c r="A28" s="4"/>
      <c r="B28" s="5"/>
      <c r="C28" s="17"/>
      <c r="D28" s="5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3"/>
      <c r="P28" s="31"/>
      <c r="Q28" s="31"/>
      <c r="R28" s="33"/>
      <c r="S28" s="33"/>
      <c r="T28" s="33"/>
      <c r="U28" s="33"/>
      <c r="V28" s="33"/>
      <c r="W28" s="33"/>
      <c r="X28" s="33"/>
      <c r="Y28" s="33"/>
    </row>
    <row r="29" spans="1:25" ht="13.5" customHeight="1" x14ac:dyDescent="0.25">
      <c r="A29" s="23">
        <v>6</v>
      </c>
      <c r="B29" s="19" t="s">
        <v>37</v>
      </c>
      <c r="C29" s="20"/>
      <c r="D29" s="57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5" ht="13.5" customHeight="1" x14ac:dyDescent="0.25">
      <c r="A30" s="11">
        <v>63</v>
      </c>
      <c r="B30" s="12" t="s">
        <v>44</v>
      </c>
      <c r="C30" s="13"/>
      <c r="D30" s="47">
        <f>+D31</f>
        <v>5062300660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25" ht="13.5" customHeight="1" x14ac:dyDescent="0.25">
      <c r="A31" s="7">
        <v>6390</v>
      </c>
      <c r="B31" s="14" t="s">
        <v>41</v>
      </c>
      <c r="C31" s="14"/>
      <c r="D31" s="48">
        <v>5062300660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25" ht="6" customHeight="1" x14ac:dyDescent="0.2">
      <c r="A32" s="4"/>
      <c r="B32" s="5"/>
      <c r="C32" s="17"/>
      <c r="D32" s="5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3"/>
      <c r="P32" s="31"/>
      <c r="Q32" s="31"/>
      <c r="R32" s="33"/>
      <c r="S32" s="33"/>
      <c r="T32" s="33"/>
      <c r="U32" s="33"/>
      <c r="V32" s="33"/>
      <c r="W32" s="33"/>
      <c r="X32" s="33"/>
      <c r="Y32" s="33"/>
    </row>
    <row r="33" spans="1:25" s="41" customFormat="1" ht="13.5" customHeight="1" x14ac:dyDescent="0.25">
      <c r="A33" s="24"/>
      <c r="B33" s="9" t="s">
        <v>10</v>
      </c>
      <c r="C33" s="25"/>
      <c r="D33" s="58">
        <f>+D27-D30</f>
        <v>12448982182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/>
      <c r="P33" s="35"/>
      <c r="Q33" s="35"/>
      <c r="R33" s="38"/>
      <c r="S33" s="38"/>
      <c r="T33" s="38"/>
      <c r="U33" s="38"/>
      <c r="V33" s="38"/>
      <c r="W33" s="38"/>
      <c r="X33" s="38"/>
      <c r="Y33" s="38"/>
    </row>
    <row r="34" spans="1:25" ht="6.75" customHeight="1" x14ac:dyDescent="0.2">
      <c r="A34" s="4"/>
      <c r="B34" s="5"/>
      <c r="C34" s="17"/>
      <c r="D34" s="5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3"/>
      <c r="P34" s="31"/>
      <c r="Q34" s="31"/>
      <c r="R34" s="33"/>
      <c r="S34" s="33"/>
      <c r="T34" s="33"/>
      <c r="U34" s="33"/>
      <c r="V34" s="33"/>
      <c r="W34" s="33"/>
      <c r="X34" s="33"/>
      <c r="Y34" s="33"/>
    </row>
    <row r="35" spans="1:25" ht="13.5" customHeight="1" x14ac:dyDescent="0.2">
      <c r="A35" s="23">
        <v>5</v>
      </c>
      <c r="B35" s="19" t="s">
        <v>8</v>
      </c>
      <c r="C35" s="20"/>
      <c r="D35" s="5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3"/>
      <c r="P35" s="31"/>
      <c r="Q35" s="31"/>
      <c r="R35" s="33"/>
      <c r="S35" s="33"/>
      <c r="T35" s="33"/>
      <c r="U35" s="33"/>
      <c r="V35" s="33"/>
      <c r="W35" s="33"/>
      <c r="X35" s="33"/>
      <c r="Y35" s="33"/>
    </row>
    <row r="36" spans="1:25" ht="6" customHeight="1" x14ac:dyDescent="0.2">
      <c r="A36" s="22"/>
      <c r="B36" s="21"/>
      <c r="C36" s="17"/>
      <c r="D36" s="5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3"/>
      <c r="P36" s="31"/>
      <c r="Q36" s="31"/>
      <c r="R36" s="33"/>
      <c r="S36" s="33"/>
      <c r="T36" s="33"/>
      <c r="U36" s="33"/>
      <c r="V36" s="33"/>
      <c r="W36" s="33"/>
      <c r="X36" s="33"/>
      <c r="Y36" s="33"/>
    </row>
    <row r="37" spans="1:25" s="41" customFormat="1" x14ac:dyDescent="0.25">
      <c r="A37" s="11">
        <v>51</v>
      </c>
      <c r="B37" s="12" t="s">
        <v>38</v>
      </c>
      <c r="C37" s="13"/>
      <c r="D37" s="47">
        <f>SUM(D38:D44)</f>
        <v>6286897964</v>
      </c>
      <c r="E37" s="35"/>
      <c r="F37" s="42"/>
      <c r="G37" s="35"/>
      <c r="H37" s="35"/>
      <c r="I37" s="35"/>
      <c r="J37" s="35"/>
      <c r="K37" s="35"/>
      <c r="L37" s="35"/>
      <c r="M37" s="35"/>
      <c r="N37" s="35"/>
      <c r="O37" s="38"/>
      <c r="P37" s="35"/>
      <c r="Q37" s="35"/>
      <c r="R37" s="38"/>
      <c r="S37" s="38"/>
      <c r="T37" s="38"/>
      <c r="U37" s="38"/>
      <c r="V37" s="38"/>
      <c r="W37" s="38"/>
      <c r="X37" s="38"/>
      <c r="Y37" s="38"/>
    </row>
    <row r="38" spans="1:25" x14ac:dyDescent="0.25">
      <c r="A38" s="7">
        <v>5101</v>
      </c>
      <c r="B38" s="14" t="s">
        <v>11</v>
      </c>
      <c r="C38" s="14"/>
      <c r="D38" s="48">
        <v>1554402294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25" x14ac:dyDescent="0.25">
      <c r="A39" s="7">
        <v>5103</v>
      </c>
      <c r="B39" s="14" t="s">
        <v>12</v>
      </c>
      <c r="C39" s="14"/>
      <c r="D39" s="48">
        <v>401575593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25" x14ac:dyDescent="0.25">
      <c r="A40" s="7">
        <v>5104</v>
      </c>
      <c r="B40" s="14" t="s">
        <v>13</v>
      </c>
      <c r="C40" s="14"/>
      <c r="D40" s="48">
        <v>82685800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25" x14ac:dyDescent="0.25">
      <c r="A41" s="7">
        <v>5107</v>
      </c>
      <c r="B41" s="14" t="s">
        <v>14</v>
      </c>
      <c r="C41" s="14"/>
      <c r="D41" s="48">
        <v>503282145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25" x14ac:dyDescent="0.25">
      <c r="A42" s="7">
        <v>5108</v>
      </c>
      <c r="B42" s="14" t="s">
        <v>15</v>
      </c>
      <c r="C42" s="14"/>
      <c r="D42" s="48">
        <v>26371155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25" x14ac:dyDescent="0.25">
      <c r="A43" s="7">
        <v>5111</v>
      </c>
      <c r="B43" s="14" t="s">
        <v>16</v>
      </c>
      <c r="C43" s="14"/>
      <c r="D43" s="48">
        <v>3692203252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25" x14ac:dyDescent="0.25">
      <c r="A44" s="7">
        <v>5120</v>
      </c>
      <c r="B44" s="14" t="s">
        <v>17</v>
      </c>
      <c r="C44" s="14"/>
      <c r="D44" s="48">
        <v>26377725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25" ht="6.75" customHeight="1" x14ac:dyDescent="0.25">
      <c r="A45" s="4"/>
      <c r="B45" s="14"/>
      <c r="C45" s="14"/>
      <c r="D45" s="5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3"/>
      <c r="P45" s="31"/>
      <c r="Q45" s="31"/>
      <c r="R45" s="33"/>
      <c r="S45" s="33"/>
      <c r="T45" s="33"/>
      <c r="U45" s="33"/>
      <c r="V45" s="33"/>
      <c r="W45" s="33"/>
      <c r="X45" s="33"/>
      <c r="Y45" s="33"/>
    </row>
    <row r="46" spans="1:25" s="41" customFormat="1" x14ac:dyDescent="0.25">
      <c r="A46" s="11">
        <v>53</v>
      </c>
      <c r="B46" s="12" t="s">
        <v>31</v>
      </c>
      <c r="C46" s="13"/>
      <c r="D46" s="47">
        <f>SUM(D47:D50)</f>
        <v>208189655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/>
      <c r="P46" s="35"/>
      <c r="Q46" s="35"/>
      <c r="R46" s="38"/>
      <c r="S46" s="38"/>
      <c r="T46" s="38"/>
      <c r="U46" s="38"/>
      <c r="V46" s="38"/>
      <c r="W46" s="38"/>
      <c r="X46" s="38"/>
      <c r="Y46" s="38"/>
    </row>
    <row r="47" spans="1:25" x14ac:dyDescent="0.25">
      <c r="A47" s="4">
        <v>5347</v>
      </c>
      <c r="B47" s="5" t="s">
        <v>9</v>
      </c>
      <c r="C47" s="14"/>
      <c r="D47" s="53">
        <v>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3"/>
      <c r="P47" s="31"/>
      <c r="Q47" s="31"/>
      <c r="R47" s="33"/>
      <c r="S47" s="33"/>
      <c r="T47" s="33"/>
      <c r="U47" s="33"/>
      <c r="V47" s="33"/>
      <c r="W47" s="33"/>
      <c r="X47" s="33"/>
      <c r="Y47" s="33"/>
    </row>
    <row r="48" spans="1:25" x14ac:dyDescent="0.25">
      <c r="A48" s="7">
        <v>5360</v>
      </c>
      <c r="B48" s="14" t="s">
        <v>18</v>
      </c>
      <c r="C48" s="14"/>
      <c r="D48" s="48">
        <v>153372710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25" x14ac:dyDescent="0.25">
      <c r="A49" s="7">
        <v>5364</v>
      </c>
      <c r="B49" s="14" t="s">
        <v>19</v>
      </c>
      <c r="C49" s="14"/>
      <c r="D49" s="48">
        <v>23442881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25" x14ac:dyDescent="0.25">
      <c r="A50" s="7">
        <v>5366</v>
      </c>
      <c r="B50" s="14" t="s">
        <v>20</v>
      </c>
      <c r="C50" s="14"/>
      <c r="D50" s="48">
        <v>31374064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25" ht="6" customHeight="1" x14ac:dyDescent="0.25">
      <c r="B51" s="14"/>
      <c r="C51" s="14"/>
      <c r="D51" s="5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3"/>
      <c r="P51" s="31"/>
      <c r="Q51" s="31"/>
      <c r="R51" s="33"/>
      <c r="S51" s="33"/>
      <c r="T51" s="33"/>
      <c r="U51" s="33"/>
      <c r="V51" s="33"/>
      <c r="W51" s="33"/>
      <c r="X51" s="33"/>
      <c r="Y51" s="33"/>
    </row>
    <row r="52" spans="1:25" ht="13.5" customHeight="1" x14ac:dyDescent="0.2">
      <c r="A52" s="18"/>
      <c r="B52" s="19" t="s">
        <v>8</v>
      </c>
      <c r="C52" s="20"/>
      <c r="D52" s="50">
        <f>+D37+D46+D61</f>
        <v>6495876453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3"/>
      <c r="P52" s="31"/>
      <c r="Q52" s="31"/>
      <c r="R52" s="33"/>
      <c r="S52" s="33"/>
      <c r="T52" s="33"/>
      <c r="U52" s="33"/>
      <c r="V52" s="33"/>
      <c r="W52" s="33"/>
      <c r="X52" s="33"/>
      <c r="Y52" s="33"/>
    </row>
    <row r="53" spans="1:25" ht="6" customHeight="1" x14ac:dyDescent="0.2">
      <c r="A53" s="4"/>
      <c r="B53" s="5"/>
      <c r="C53" s="17"/>
      <c r="D53" s="5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3"/>
      <c r="P53" s="31"/>
      <c r="Q53" s="31"/>
      <c r="R53" s="33"/>
      <c r="S53" s="33"/>
      <c r="T53" s="33"/>
      <c r="U53" s="33"/>
      <c r="V53" s="33"/>
      <c r="W53" s="33"/>
      <c r="X53" s="33"/>
      <c r="Y53" s="33"/>
    </row>
    <row r="54" spans="1:25" ht="13.5" customHeight="1" x14ac:dyDescent="0.25">
      <c r="A54" s="18"/>
      <c r="B54" s="19" t="s">
        <v>26</v>
      </c>
      <c r="C54" s="2"/>
      <c r="D54" s="5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3"/>
      <c r="P54" s="31"/>
      <c r="Q54" s="31"/>
      <c r="R54" s="33"/>
      <c r="S54" s="33"/>
      <c r="T54" s="33"/>
      <c r="U54" s="33"/>
      <c r="V54" s="33"/>
      <c r="W54" s="33"/>
      <c r="X54" s="33"/>
      <c r="Y54" s="33"/>
    </row>
    <row r="55" spans="1:25" ht="7.5" customHeight="1" x14ac:dyDescent="0.25">
      <c r="A55" s="4"/>
      <c r="B55" s="14"/>
      <c r="C55" s="17"/>
      <c r="D55" s="5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3"/>
      <c r="P55" s="31"/>
      <c r="Q55" s="31"/>
      <c r="R55" s="33"/>
      <c r="S55" s="33"/>
      <c r="T55" s="33"/>
      <c r="U55" s="33"/>
      <c r="V55" s="33"/>
      <c r="W55" s="33"/>
      <c r="X55" s="33"/>
      <c r="Y55" s="33"/>
    </row>
    <row r="56" spans="1:25" s="41" customFormat="1" ht="13.5" customHeight="1" x14ac:dyDescent="0.25">
      <c r="A56" s="11">
        <v>48</v>
      </c>
      <c r="B56" s="12" t="s">
        <v>21</v>
      </c>
      <c r="C56" s="13"/>
      <c r="D56" s="47">
        <f>SUM(D57:D59)</f>
        <v>1331912317.5899999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/>
      <c r="P56" s="35"/>
      <c r="Q56" s="35"/>
      <c r="R56" s="38"/>
      <c r="S56" s="38"/>
      <c r="T56" s="38"/>
      <c r="U56" s="38"/>
      <c r="V56" s="38"/>
      <c r="W56" s="38"/>
      <c r="X56" s="38"/>
      <c r="Y56" s="38"/>
    </row>
    <row r="57" spans="1:25" ht="13.5" customHeight="1" x14ac:dyDescent="0.25">
      <c r="A57" s="7">
        <v>4802</v>
      </c>
      <c r="B57" s="14" t="s">
        <v>22</v>
      </c>
      <c r="C57" s="14"/>
      <c r="D57" s="60">
        <v>34712986.979999997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25" ht="13.5" customHeight="1" x14ac:dyDescent="0.25">
      <c r="A58" s="7">
        <v>4808</v>
      </c>
      <c r="B58" s="14" t="s">
        <v>23</v>
      </c>
      <c r="C58" s="14"/>
      <c r="D58" s="60">
        <v>1295657985.6099999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25" s="14" customFormat="1" ht="13.5" customHeight="1" x14ac:dyDescent="0.25">
      <c r="A59" s="7">
        <v>4809</v>
      </c>
      <c r="B59" s="14" t="s">
        <v>47</v>
      </c>
      <c r="D59" s="60">
        <v>1541345</v>
      </c>
    </row>
    <row r="60" spans="1:25" ht="7.5" customHeight="1" x14ac:dyDescent="0.25">
      <c r="A60" s="4"/>
      <c r="B60" s="14"/>
      <c r="C60" s="17"/>
      <c r="D60" s="5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3"/>
      <c r="P60" s="31"/>
      <c r="Q60" s="31"/>
      <c r="R60" s="33"/>
      <c r="S60" s="33"/>
      <c r="T60" s="33"/>
      <c r="U60" s="33"/>
      <c r="V60" s="33"/>
      <c r="W60" s="33"/>
      <c r="X60" s="33"/>
      <c r="Y60" s="33"/>
    </row>
    <row r="61" spans="1:25" s="41" customFormat="1" ht="13.5" customHeight="1" x14ac:dyDescent="0.25">
      <c r="A61" s="11">
        <v>58</v>
      </c>
      <c r="B61" s="12" t="s">
        <v>4</v>
      </c>
      <c r="C61" s="13"/>
      <c r="D61" s="47">
        <f>SUM(D62:D63)</f>
        <v>788834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/>
      <c r="P61" s="35"/>
      <c r="Q61" s="35"/>
      <c r="R61" s="38"/>
      <c r="S61" s="38"/>
      <c r="T61" s="38"/>
      <c r="U61" s="38"/>
      <c r="V61" s="38"/>
      <c r="W61" s="38"/>
      <c r="X61" s="38"/>
      <c r="Y61" s="38"/>
    </row>
    <row r="62" spans="1:25" ht="13.5" customHeight="1" x14ac:dyDescent="0.25">
      <c r="A62" s="7">
        <v>5802</v>
      </c>
      <c r="B62" s="14" t="s">
        <v>24</v>
      </c>
      <c r="C62" s="14"/>
      <c r="D62" s="48">
        <v>48083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25" ht="13.5" customHeight="1" x14ac:dyDescent="0.25">
      <c r="A63" s="7">
        <v>5890</v>
      </c>
      <c r="B63" s="14" t="s">
        <v>25</v>
      </c>
      <c r="C63" s="14"/>
      <c r="D63" s="48">
        <v>740751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25" ht="6" customHeight="1" thickBot="1" x14ac:dyDescent="0.25">
      <c r="A64" s="4"/>
      <c r="B64" s="5"/>
      <c r="C64" s="17"/>
      <c r="D64" s="6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3"/>
      <c r="P64" s="31"/>
      <c r="Q64" s="31"/>
      <c r="R64" s="33"/>
      <c r="S64" s="33"/>
      <c r="T64" s="33"/>
      <c r="U64" s="33"/>
      <c r="V64" s="33"/>
      <c r="W64" s="33"/>
      <c r="X64" s="33"/>
      <c r="Y64" s="33"/>
    </row>
    <row r="65" spans="1:25" ht="15.75" thickTop="1" x14ac:dyDescent="0.2">
      <c r="A65" s="18"/>
      <c r="B65" s="19" t="s">
        <v>27</v>
      </c>
      <c r="C65" s="20"/>
      <c r="D65" s="50">
        <f>+D33+D56-D52</f>
        <v>7285018046.5900002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3"/>
      <c r="P65" s="31"/>
      <c r="Q65" s="31"/>
      <c r="R65" s="33"/>
      <c r="S65" s="33"/>
      <c r="T65" s="33"/>
      <c r="U65" s="33"/>
      <c r="V65" s="33"/>
      <c r="W65" s="33"/>
      <c r="X65" s="33"/>
      <c r="Y65" s="33"/>
    </row>
    <row r="66" spans="1:25" x14ac:dyDescent="0.25">
      <c r="A66" s="4"/>
      <c r="B66" s="14"/>
      <c r="C66" s="17"/>
      <c r="D66" s="61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3"/>
      <c r="P66" s="35"/>
      <c r="Q66" s="35"/>
      <c r="R66" s="33"/>
      <c r="S66" s="33"/>
      <c r="T66" s="33"/>
      <c r="U66" s="33"/>
      <c r="V66" s="33"/>
      <c r="W66" s="33"/>
      <c r="X66" s="33"/>
      <c r="Y66" s="33"/>
    </row>
    <row r="67" spans="1:25" x14ac:dyDescent="0.25">
      <c r="C67" s="7"/>
      <c r="D67" s="1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25" x14ac:dyDescent="0.25">
      <c r="B68" s="14"/>
      <c r="C68" s="14"/>
      <c r="D68" s="1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25" ht="14.25" customHeight="1" x14ac:dyDescent="0.25">
      <c r="A69" s="30" t="s">
        <v>28</v>
      </c>
      <c r="B69" s="30"/>
      <c r="C69" s="30" t="s">
        <v>29</v>
      </c>
      <c r="D69" s="30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25" ht="14.25" customHeight="1" x14ac:dyDescent="0.25">
      <c r="A70" s="30" t="s">
        <v>30</v>
      </c>
      <c r="B70" s="30"/>
      <c r="C70" s="30" t="s">
        <v>45</v>
      </c>
      <c r="D70" s="30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25" ht="14.25" customHeight="1" x14ac:dyDescent="0.25">
      <c r="B71" s="14"/>
      <c r="C71" s="14"/>
      <c r="D71" s="1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25" x14ac:dyDescent="0.25">
      <c r="C72" s="7"/>
      <c r="D72" s="1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25" x14ac:dyDescent="0.25">
      <c r="D73" s="1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</sheetData>
  <pageMargins left="0.7" right="0.7" top="0.75" bottom="0.75" header="0.3" footer="0.3"/>
  <pageSetup paperSize="1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ER_4D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2019-03-11T18:57:57Z</cp:lastPrinted>
  <dcterms:created xsi:type="dcterms:W3CDTF">2019-02-21T20:02:21Z</dcterms:created>
  <dcterms:modified xsi:type="dcterms:W3CDTF">2019-03-27T19:53:46Z</dcterms:modified>
</cp:coreProperties>
</file>