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ESTADOS_CONTABLES\informes_mensuales\"/>
    </mc:Choice>
  </mc:AlternateContent>
  <xr:revisionPtr revIDLastSave="0" documentId="8_{F0E0674A-E41B-4E9C-AB68-1C2C520B55F6}" xr6:coauthVersionLast="43" xr6:coauthVersionMax="43" xr10:uidLastSave="{00000000-0000-0000-0000-000000000000}"/>
  <bookViews>
    <workbookView xWindow="-120" yWindow="-120" windowWidth="24240" windowHeight="13140" xr2:uid="{C159F3E2-0159-46E8-A7C7-A8E1220F3B07}"/>
  </bookViews>
  <sheets>
    <sheet name="ESF_4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4" i="4" l="1"/>
  <c r="D82" i="4"/>
  <c r="D72" i="4"/>
  <c r="D77" i="4" s="1"/>
  <c r="D64" i="4"/>
  <c r="D67" i="4" s="1"/>
  <c r="D59" i="4"/>
  <c r="D57" i="4"/>
  <c r="D50" i="4"/>
  <c r="D38" i="4"/>
  <c r="D33" i="4"/>
  <c r="D25" i="4"/>
  <c r="D14" i="4"/>
  <c r="D9" i="4"/>
  <c r="D62" i="4" l="1"/>
  <c r="D69" i="4" s="1"/>
  <c r="D79" i="4" s="1"/>
  <c r="D45" i="4"/>
  <c r="D23" i="4"/>
  <c r="D47" i="4" l="1"/>
</calcChain>
</file>

<file path=xl/sharedStrings.xml><?xml version="1.0" encoding="utf-8"?>
<sst xmlns="http://schemas.openxmlformats.org/spreadsheetml/2006/main" count="75" uniqueCount="74">
  <si>
    <t>Nota</t>
  </si>
  <si>
    <t>Efectivo y equivalentes de efectivo</t>
  </si>
  <si>
    <t xml:space="preserve">Cuentas por cobrar  </t>
  </si>
  <si>
    <t>Propiedades, planta y equipo</t>
  </si>
  <si>
    <t>Cuentas por pagar</t>
  </si>
  <si>
    <t>Otras cuentas por pagar</t>
  </si>
  <si>
    <t>Resultado del ejercicio</t>
  </si>
  <si>
    <t>de 2018</t>
  </si>
  <si>
    <t>Estado  Individual de situación financiera</t>
  </si>
  <si>
    <t>Otros activos</t>
  </si>
  <si>
    <t xml:space="preserve">SHIRLEY MILENA ZULUAGA COSME </t>
  </si>
  <si>
    <t xml:space="preserve">CLAUDIA PATRICIA ORTIZ PEÑA </t>
  </si>
  <si>
    <t>Representante Legal</t>
  </si>
  <si>
    <t>(Expresado en pesos)</t>
  </si>
  <si>
    <t xml:space="preserve">ACTIVOS </t>
  </si>
  <si>
    <t>TOTAL ACTIVOS NO CORRIENTES</t>
  </si>
  <si>
    <t xml:space="preserve">TOTAL ACTIVOS </t>
  </si>
  <si>
    <t xml:space="preserve">PASIVOS </t>
  </si>
  <si>
    <t>TOTAL PASIVOS CORRIENTES</t>
  </si>
  <si>
    <t xml:space="preserve">TOTAL PASIVOS NO CORRIENTES </t>
  </si>
  <si>
    <t xml:space="preserve">TOTAL PASIVOS </t>
  </si>
  <si>
    <t xml:space="preserve">TOTAL PATRIMONIO </t>
  </si>
  <si>
    <t xml:space="preserve">TOTAL PASIVO MAS PATRIMONIO </t>
  </si>
  <si>
    <t>Activos intangibles</t>
  </si>
  <si>
    <t xml:space="preserve">Impactos por la transición al nuevo marco de regulación </t>
  </si>
  <si>
    <t>Cuentas de orden deudoras</t>
  </si>
  <si>
    <t>Deudoras de control</t>
  </si>
  <si>
    <t>Caja</t>
  </si>
  <si>
    <t>Efectivo de uso restringido</t>
  </si>
  <si>
    <t>Venta de bienes</t>
  </si>
  <si>
    <t xml:space="preserve">Prestación de servicios </t>
  </si>
  <si>
    <t>Terrenos</t>
  </si>
  <si>
    <t>Construcciones en curso</t>
  </si>
  <si>
    <t>Edificaciones</t>
  </si>
  <si>
    <t>Muebles, enseres y equipo oficina</t>
  </si>
  <si>
    <t>Equipo de transporte</t>
  </si>
  <si>
    <t xml:space="preserve">Bienes históricos y culturales </t>
  </si>
  <si>
    <t>Bienes de uso público en servicio</t>
  </si>
  <si>
    <t>Bienes de uso público representados en bienes de arte y cultura</t>
  </si>
  <si>
    <t>Bienes y servicios pagados por anticipado</t>
  </si>
  <si>
    <t>Avances y anticipos entregados</t>
  </si>
  <si>
    <t>Adquisición de bienes y servicios nacionales</t>
  </si>
  <si>
    <t>Recaudos a favor de terceros</t>
  </si>
  <si>
    <t>Impuesto al valor agregado iva</t>
  </si>
  <si>
    <t>Capital fiscal</t>
  </si>
  <si>
    <t>Bienes y derechos retirados</t>
  </si>
  <si>
    <t>Recursos recibidos en administración</t>
  </si>
  <si>
    <t>Descuentos de nómina</t>
  </si>
  <si>
    <t>Transferencias por cobrar</t>
  </si>
  <si>
    <t>Otras cuentas por cobrar</t>
  </si>
  <si>
    <t>Otros pasivos</t>
  </si>
  <si>
    <t xml:space="preserve">BIBLIOTECA PÚBLICA PILOTO  DE MEDELLÍN PARA AMÉRICA LATINA </t>
  </si>
  <si>
    <t>Depósitos en instituciones financieras</t>
  </si>
  <si>
    <t>Acuerdos de concesión</t>
  </si>
  <si>
    <t xml:space="preserve">Cuentas por cobrar de difícil recaudo </t>
  </si>
  <si>
    <t>Equipo de computación y comunicación</t>
  </si>
  <si>
    <t>Bienes de uso público e históricos y culturales</t>
  </si>
  <si>
    <t xml:space="preserve">Depreciación acumulada de bienes de uso público </t>
  </si>
  <si>
    <t>Retención en la fuente e impuesto de timbre</t>
  </si>
  <si>
    <t>PATRIMONIO</t>
  </si>
  <si>
    <t>TOTAL ACTIVOS CORRIENTES</t>
  </si>
  <si>
    <t xml:space="preserve">Deterioro acumulado de cuentas por cobrar </t>
  </si>
  <si>
    <t xml:space="preserve">Depreciación acumulada PPE </t>
  </si>
  <si>
    <t xml:space="preserve">Anticipos o saldos a favor impuestos y contribuciones </t>
  </si>
  <si>
    <t xml:space="preserve">Amortización acumulada de activos intangible </t>
  </si>
  <si>
    <t>Beneficios a empleados</t>
  </si>
  <si>
    <t>Beneficios a los empleados a corto plazo</t>
  </si>
  <si>
    <t xml:space="preserve">Beneficios  posempleo - pensionales </t>
  </si>
  <si>
    <t>Patrimonio de las entidades de gobierno</t>
  </si>
  <si>
    <t>Deudoras por el contrario</t>
  </si>
  <si>
    <t xml:space="preserve">Deudoras de control por contra </t>
  </si>
  <si>
    <t>Contadora Pública  T.P. 194521-T</t>
  </si>
  <si>
    <t>A 30 de abril de 2018</t>
  </si>
  <si>
    <t>30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</si>
</sst>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justify"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3" fontId="3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justify" vertical="center"/>
    </xf>
    <xf numFmtId="3" fontId="4" fillId="4" borderId="0" xfId="0" applyNumberFormat="1" applyFont="1" applyFill="1" applyAlignment="1">
      <alignment horizontal="justify" vertical="center"/>
    </xf>
    <xf numFmtId="3" fontId="4" fillId="0" borderId="0" xfId="0" applyNumberFormat="1" applyFont="1"/>
    <xf numFmtId="3" fontId="3" fillId="4" borderId="0" xfId="0" applyNumberFormat="1" applyFont="1" applyFill="1" applyAlignment="1">
      <alignment horizontal="justify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10" fontId="5" fillId="3" borderId="0" xfId="0" applyNumberFormat="1" applyFont="1" applyFill="1" applyAlignment="1">
      <alignment vertical="center"/>
    </xf>
    <xf numFmtId="10" fontId="3" fillId="0" borderId="0" xfId="0" applyNumberFormat="1" applyFont="1" applyAlignment="1">
      <alignment vertical="center"/>
    </xf>
    <xf numFmtId="0" fontId="6" fillId="3" borderId="0" xfId="0" applyFont="1" applyFill="1" applyAlignment="1">
      <alignment horizontal="left" vertical="center"/>
    </xf>
    <xf numFmtId="10" fontId="6" fillId="3" borderId="0" xfId="0" applyNumberFormat="1" applyFont="1" applyFill="1" applyAlignment="1">
      <alignment vertical="center"/>
    </xf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left" vertical="center"/>
    </xf>
    <xf numFmtId="3" fontId="3" fillId="2" borderId="2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justify" vertical="center"/>
    </xf>
    <xf numFmtId="3" fontId="4" fillId="2" borderId="0" xfId="0" applyNumberFormat="1" applyFont="1" applyFill="1" applyAlignment="1">
      <alignment horizontal="justify" vertical="center"/>
    </xf>
    <xf numFmtId="3" fontId="4" fillId="2" borderId="0" xfId="0" applyNumberFormat="1" applyFont="1" applyFill="1"/>
    <xf numFmtId="3" fontId="3" fillId="4" borderId="0" xfId="0" applyNumberFormat="1" applyFont="1" applyFill="1" applyAlignment="1">
      <alignment horizontal="right"/>
    </xf>
    <xf numFmtId="3" fontId="3" fillId="4" borderId="0" xfId="0" applyNumberFormat="1" applyFont="1" applyFill="1"/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" fontId="4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4" borderId="0" xfId="0" applyFont="1" applyFill="1" applyAlignment="1">
      <alignment horizontal="justify" vertical="center"/>
    </xf>
  </cellXfs>
  <cellStyles count="5">
    <cellStyle name="Millares [0] 3" xfId="4" xr:uid="{710BD0FF-A95A-4031-9B21-8C85C6334C73}"/>
    <cellStyle name="Normal" xfId="0" builtinId="0"/>
    <cellStyle name="Normal 11" xfId="1" xr:uid="{E937BB93-84A7-4F54-AEE2-504839DD88BF}"/>
    <cellStyle name="Normal 12" xfId="3" xr:uid="{898BE293-BD65-4CB3-AFCD-06D6C464C1D2}"/>
    <cellStyle name="Normal 2 2" xfId="2" xr:uid="{385DBDFD-A3B6-4CE1-9782-3512B82B1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1</xdr:row>
      <xdr:rowOff>123824</xdr:rowOff>
    </xdr:from>
    <xdr:to>
      <xdr:col>3</xdr:col>
      <xdr:colOff>1762125</xdr:colOff>
      <xdr:row>3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21FCEA-6BF9-4CA4-B927-A46A49340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314324"/>
          <a:ext cx="1171575" cy="4000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3A320-0634-481B-B01D-AA1C2DFFC3AF}">
  <dimension ref="A1:P98"/>
  <sheetViews>
    <sheetView tabSelected="1" topLeftCell="A40" workbookViewId="0">
      <selection activeCell="D7" sqref="D7"/>
    </sheetView>
  </sheetViews>
  <sheetFormatPr baseColWidth="10" defaultColWidth="8.85546875" defaultRowHeight="15" x14ac:dyDescent="0.25"/>
  <cols>
    <col min="1" max="1" width="6" style="15" customWidth="1"/>
    <col min="2" max="2" width="45.85546875" style="14" customWidth="1"/>
    <col min="3" max="3" width="5.7109375" style="41" bestFit="1" customWidth="1"/>
    <col min="4" max="4" width="36.42578125" style="30" customWidth="1"/>
    <col min="5" max="5" width="3.42578125" style="15" customWidth="1"/>
    <col min="6" max="6" width="12.7109375" style="15" bestFit="1" customWidth="1"/>
    <col min="7" max="7" width="8.85546875" style="15"/>
    <col min="8" max="8" width="13.5703125" style="15" customWidth="1"/>
    <col min="9" max="16384" width="8.85546875" style="15"/>
  </cols>
  <sheetData>
    <row r="1" spans="1:16" x14ac:dyDescent="0.25">
      <c r="A1" s="1" t="s">
        <v>51</v>
      </c>
      <c r="B1" s="2"/>
      <c r="C1" s="3"/>
      <c r="D1" s="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25">
      <c r="A2" s="1" t="s">
        <v>8</v>
      </c>
      <c r="B2" s="2"/>
      <c r="C2" s="3"/>
      <c r="D2" s="4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x14ac:dyDescent="0.25">
      <c r="A3" s="1" t="s">
        <v>72</v>
      </c>
      <c r="B3" s="2"/>
      <c r="C3" s="3"/>
      <c r="D3" s="4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5">
      <c r="A4" s="1"/>
      <c r="B4" s="2"/>
      <c r="C4" s="3"/>
      <c r="D4" s="4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x14ac:dyDescent="0.25">
      <c r="A5" s="1" t="s">
        <v>13</v>
      </c>
      <c r="B5" s="2"/>
      <c r="C5" s="3"/>
      <c r="D5" s="4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3.5" customHeight="1" x14ac:dyDescent="0.25">
      <c r="A6" s="60"/>
      <c r="B6" s="5"/>
      <c r="C6" s="6"/>
      <c r="D6" s="7" t="s">
        <v>73</v>
      </c>
    </row>
    <row r="7" spans="1:16" ht="12.75" customHeight="1" x14ac:dyDescent="0.25">
      <c r="A7" s="60"/>
      <c r="B7" s="5"/>
      <c r="C7" s="6" t="s">
        <v>0</v>
      </c>
      <c r="D7" s="8" t="s">
        <v>7</v>
      </c>
    </row>
    <row r="8" spans="1:16" ht="12.75" customHeight="1" x14ac:dyDescent="0.25">
      <c r="A8" s="42"/>
      <c r="B8" s="43" t="s">
        <v>14</v>
      </c>
      <c r="C8" s="3"/>
      <c r="D8" s="48"/>
      <c r="E8" s="19"/>
    </row>
    <row r="9" spans="1:16" s="18" customFormat="1" ht="12.75" customHeight="1" x14ac:dyDescent="0.25">
      <c r="A9" s="28">
        <v>11</v>
      </c>
      <c r="B9" s="9" t="s">
        <v>1</v>
      </c>
      <c r="C9" s="10"/>
      <c r="D9" s="49">
        <f>+D10+D11+D12</f>
        <v>8801600011.3099995</v>
      </c>
      <c r="E9" s="55"/>
    </row>
    <row r="10" spans="1:16" x14ac:dyDescent="0.25">
      <c r="A10" s="14">
        <v>1105</v>
      </c>
      <c r="B10" s="15" t="s">
        <v>27</v>
      </c>
      <c r="C10" s="12"/>
      <c r="D10" s="16">
        <v>3200000</v>
      </c>
    </row>
    <row r="11" spans="1:16" x14ac:dyDescent="0.25">
      <c r="A11" s="14">
        <v>1110</v>
      </c>
      <c r="B11" s="15" t="s">
        <v>52</v>
      </c>
      <c r="C11" s="54"/>
      <c r="D11" s="16">
        <v>1615938841.3499999</v>
      </c>
    </row>
    <row r="12" spans="1:16" x14ac:dyDescent="0.25">
      <c r="A12" s="14">
        <v>1132</v>
      </c>
      <c r="B12" s="15" t="s">
        <v>28</v>
      </c>
      <c r="C12" s="12"/>
      <c r="D12" s="56">
        <v>7182461169.96</v>
      </c>
    </row>
    <row r="13" spans="1:16" ht="5.25" customHeight="1" x14ac:dyDescent="0.25">
      <c r="A13" s="19"/>
      <c r="B13" s="20"/>
      <c r="C13" s="12"/>
      <c r="D13" s="21"/>
      <c r="E13" s="19"/>
    </row>
    <row r="14" spans="1:16" s="18" customFormat="1" ht="12.75" customHeight="1" x14ac:dyDescent="0.25">
      <c r="A14" s="28">
        <v>13</v>
      </c>
      <c r="B14" s="9" t="s">
        <v>2</v>
      </c>
      <c r="C14" s="10"/>
      <c r="D14" s="50">
        <f>SUM(D15:D21)</f>
        <v>20186461.239999998</v>
      </c>
      <c r="E14" s="55"/>
    </row>
    <row r="15" spans="1:16" x14ac:dyDescent="0.25">
      <c r="A15" s="14">
        <v>1316</v>
      </c>
      <c r="B15" s="15" t="s">
        <v>29</v>
      </c>
      <c r="C15" s="12"/>
      <c r="D15" s="16">
        <v>1357000</v>
      </c>
    </row>
    <row r="16" spans="1:16" x14ac:dyDescent="0.25">
      <c r="A16" s="14">
        <v>1317</v>
      </c>
      <c r="B16" s="14" t="s">
        <v>30</v>
      </c>
      <c r="C16" s="12"/>
      <c r="D16" s="16">
        <v>176209</v>
      </c>
    </row>
    <row r="17" spans="1:5" x14ac:dyDescent="0.25">
      <c r="A17" s="14">
        <v>1323</v>
      </c>
      <c r="B17" s="22" t="s">
        <v>53</v>
      </c>
      <c r="C17" s="12"/>
      <c r="D17" s="16">
        <v>0</v>
      </c>
    </row>
    <row r="18" spans="1:5" x14ac:dyDescent="0.25">
      <c r="A18" s="14">
        <v>1337</v>
      </c>
      <c r="B18" s="22" t="s">
        <v>48</v>
      </c>
      <c r="C18" s="12"/>
      <c r="D18" s="16">
        <v>0</v>
      </c>
    </row>
    <row r="19" spans="1:5" x14ac:dyDescent="0.25">
      <c r="A19" s="14">
        <v>1384</v>
      </c>
      <c r="B19" s="22" t="s">
        <v>49</v>
      </c>
      <c r="C19" s="12"/>
      <c r="D19" s="16">
        <v>17859443.239999998</v>
      </c>
    </row>
    <row r="20" spans="1:5" x14ac:dyDescent="0.25">
      <c r="A20" s="14">
        <v>1385</v>
      </c>
      <c r="B20" s="22" t="s">
        <v>54</v>
      </c>
      <c r="C20" s="12"/>
      <c r="D20" s="16">
        <v>1080311</v>
      </c>
    </row>
    <row r="21" spans="1:5" x14ac:dyDescent="0.25">
      <c r="A21" s="14">
        <v>1386</v>
      </c>
      <c r="B21" s="22" t="s">
        <v>61</v>
      </c>
      <c r="C21" s="12"/>
      <c r="D21" s="16">
        <v>-286502</v>
      </c>
    </row>
    <row r="22" spans="1:5" ht="13.5" customHeight="1" thickBot="1" x14ac:dyDescent="0.3">
      <c r="A22" s="19"/>
      <c r="B22" s="20"/>
      <c r="C22" s="12"/>
      <c r="D22" s="21"/>
      <c r="E22" s="19"/>
    </row>
    <row r="23" spans="1:5" ht="12.75" customHeight="1" thickTop="1" thickBot="1" x14ac:dyDescent="0.3">
      <c r="A23" s="42"/>
      <c r="B23" s="43" t="s">
        <v>60</v>
      </c>
      <c r="C23" s="3"/>
      <c r="D23" s="44">
        <f>+D9+D14</f>
        <v>8821786472.5499992</v>
      </c>
      <c r="E23" s="19"/>
    </row>
    <row r="24" spans="1:5" ht="6.75" customHeight="1" thickTop="1" x14ac:dyDescent="0.25">
      <c r="A24" s="19"/>
      <c r="B24" s="20"/>
      <c r="C24" s="12"/>
      <c r="D24" s="21"/>
      <c r="E24" s="19"/>
    </row>
    <row r="25" spans="1:5" s="18" customFormat="1" ht="12.75" customHeight="1" x14ac:dyDescent="0.25">
      <c r="A25" s="28">
        <v>16</v>
      </c>
      <c r="B25" s="9" t="s">
        <v>3</v>
      </c>
      <c r="C25" s="10"/>
      <c r="D25" s="27">
        <f>SUM(D26:D32)</f>
        <v>24720444291.48</v>
      </c>
      <c r="E25" s="55"/>
    </row>
    <row r="26" spans="1:5" x14ac:dyDescent="0.25">
      <c r="A26" s="14">
        <v>1605</v>
      </c>
      <c r="B26" s="22" t="s">
        <v>31</v>
      </c>
      <c r="C26" s="12"/>
      <c r="D26" s="16">
        <v>9911686568</v>
      </c>
    </row>
    <row r="27" spans="1:5" x14ac:dyDescent="0.25">
      <c r="A27" s="14">
        <v>1615</v>
      </c>
      <c r="B27" s="22" t="s">
        <v>32</v>
      </c>
      <c r="C27" s="12"/>
      <c r="D27" s="16">
        <v>11566216063</v>
      </c>
    </row>
    <row r="28" spans="1:5" x14ac:dyDescent="0.25">
      <c r="A28" s="14">
        <v>1640</v>
      </c>
      <c r="B28" s="22" t="s">
        <v>33</v>
      </c>
      <c r="C28" s="12"/>
      <c r="D28" s="16">
        <v>4113237159</v>
      </c>
    </row>
    <row r="29" spans="1:5" x14ac:dyDescent="0.25">
      <c r="A29" s="14">
        <v>1665</v>
      </c>
      <c r="B29" s="22" t="s">
        <v>34</v>
      </c>
      <c r="C29" s="12"/>
      <c r="D29" s="16">
        <v>179823139.56999999</v>
      </c>
    </row>
    <row r="30" spans="1:5" x14ac:dyDescent="0.25">
      <c r="A30" s="14">
        <v>1670</v>
      </c>
      <c r="B30" s="15" t="s">
        <v>55</v>
      </c>
      <c r="C30" s="12"/>
      <c r="D30" s="16">
        <v>265886673.19999999</v>
      </c>
    </row>
    <row r="31" spans="1:5" x14ac:dyDescent="0.25">
      <c r="A31" s="14">
        <v>1675</v>
      </c>
      <c r="B31" s="14" t="s">
        <v>35</v>
      </c>
      <c r="C31" s="12"/>
      <c r="D31" s="16">
        <v>22839630</v>
      </c>
    </row>
    <row r="32" spans="1:5" x14ac:dyDescent="0.25">
      <c r="A32" s="14">
        <v>1685</v>
      </c>
      <c r="B32" s="22" t="s">
        <v>62</v>
      </c>
      <c r="C32" s="12"/>
      <c r="D32" s="16">
        <v>-1339244941.29</v>
      </c>
    </row>
    <row r="33" spans="1:5" ht="12.75" customHeight="1" x14ac:dyDescent="0.25">
      <c r="A33" s="28">
        <v>17</v>
      </c>
      <c r="B33" s="51" t="s">
        <v>56</v>
      </c>
      <c r="C33" s="10"/>
      <c r="D33" s="27">
        <f>SUM(D34:D37)</f>
        <v>5534580084.79</v>
      </c>
      <c r="E33" s="19"/>
    </row>
    <row r="34" spans="1:5" x14ac:dyDescent="0.25">
      <c r="A34" s="14">
        <v>1710</v>
      </c>
      <c r="B34" s="15" t="s">
        <v>37</v>
      </c>
      <c r="C34" s="12"/>
      <c r="D34" s="16">
        <v>0</v>
      </c>
    </row>
    <row r="35" spans="1:5" x14ac:dyDescent="0.25">
      <c r="A35" s="14">
        <v>1715</v>
      </c>
      <c r="B35" s="15" t="s">
        <v>36</v>
      </c>
      <c r="C35" s="12"/>
      <c r="D35" s="16">
        <v>180280000</v>
      </c>
    </row>
    <row r="36" spans="1:5" ht="12" customHeight="1" x14ac:dyDescent="0.25">
      <c r="A36" s="14">
        <v>1721</v>
      </c>
      <c r="B36" s="25" t="s">
        <v>38</v>
      </c>
      <c r="C36" s="12"/>
      <c r="D36" s="16">
        <v>5354300084.79</v>
      </c>
    </row>
    <row r="37" spans="1:5" x14ac:dyDescent="0.25">
      <c r="A37" s="14">
        <v>1785</v>
      </c>
      <c r="B37" s="22" t="s">
        <v>57</v>
      </c>
      <c r="C37" s="12"/>
      <c r="D37" s="16">
        <v>0</v>
      </c>
    </row>
    <row r="38" spans="1:5" x14ac:dyDescent="0.25">
      <c r="A38" s="52">
        <v>19</v>
      </c>
      <c r="B38" s="53" t="s">
        <v>9</v>
      </c>
      <c r="C38" s="10"/>
      <c r="D38" s="49">
        <f>SUM(D39:D43)</f>
        <v>121231374.74000001</v>
      </c>
    </row>
    <row r="39" spans="1:5" x14ac:dyDescent="0.25">
      <c r="A39" s="14">
        <v>1905</v>
      </c>
      <c r="B39" s="26" t="s">
        <v>39</v>
      </c>
      <c r="C39" s="12"/>
      <c r="D39" s="16">
        <v>93446108.609999999</v>
      </c>
    </row>
    <row r="40" spans="1:5" x14ac:dyDescent="0.25">
      <c r="A40" s="14">
        <v>1906</v>
      </c>
      <c r="B40" s="22" t="s">
        <v>40</v>
      </c>
      <c r="C40" s="12"/>
      <c r="D40" s="16">
        <v>35001</v>
      </c>
    </row>
    <row r="41" spans="1:5" x14ac:dyDescent="0.25">
      <c r="A41" s="14">
        <v>1907</v>
      </c>
      <c r="B41" s="22" t="s">
        <v>63</v>
      </c>
      <c r="C41" s="12"/>
      <c r="D41" s="16">
        <v>0</v>
      </c>
    </row>
    <row r="42" spans="1:5" s="18" customFormat="1" x14ac:dyDescent="0.25">
      <c r="A42" s="14">
        <v>1970</v>
      </c>
      <c r="B42" s="15" t="s">
        <v>23</v>
      </c>
      <c r="C42" s="12"/>
      <c r="D42" s="16">
        <v>111718545</v>
      </c>
    </row>
    <row r="43" spans="1:5" x14ac:dyDescent="0.25">
      <c r="A43" s="14">
        <v>1975</v>
      </c>
      <c r="B43" s="22" t="s">
        <v>64</v>
      </c>
      <c r="C43" s="12"/>
      <c r="D43" s="16">
        <v>-83968279.870000005</v>
      </c>
    </row>
    <row r="44" spans="1:5" ht="12.75" customHeight="1" thickBot="1" x14ac:dyDescent="0.3">
      <c r="A44" s="19"/>
      <c r="B44" s="20"/>
      <c r="C44" s="12"/>
      <c r="D44" s="21"/>
      <c r="E44" s="19"/>
    </row>
    <row r="45" spans="1:5" ht="12.75" customHeight="1" thickTop="1" thickBot="1" x14ac:dyDescent="0.3">
      <c r="A45" s="42"/>
      <c r="B45" s="43" t="s">
        <v>15</v>
      </c>
      <c r="C45" s="3"/>
      <c r="D45" s="44">
        <f>+D38+D33+D25</f>
        <v>30376255751.009998</v>
      </c>
      <c r="E45" s="19"/>
    </row>
    <row r="46" spans="1:5" ht="6" customHeight="1" thickTop="1" x14ac:dyDescent="0.25">
      <c r="A46" s="19"/>
      <c r="B46" s="11"/>
      <c r="C46" s="12"/>
      <c r="D46" s="23"/>
      <c r="E46" s="19"/>
    </row>
    <row r="47" spans="1:5" ht="12.75" customHeight="1" x14ac:dyDescent="0.25">
      <c r="A47" s="42"/>
      <c r="B47" s="43" t="s">
        <v>16</v>
      </c>
      <c r="C47" s="3"/>
      <c r="D47" s="45">
        <f>+D23+D45</f>
        <v>39198042223.559998</v>
      </c>
      <c r="E47" s="19"/>
    </row>
    <row r="48" spans="1:5" ht="7.5" customHeight="1" x14ac:dyDescent="0.25">
      <c r="A48" s="19"/>
      <c r="B48" s="20"/>
      <c r="C48" s="12"/>
      <c r="D48" s="21"/>
      <c r="E48" s="22"/>
    </row>
    <row r="49" spans="1:5" ht="12.75" customHeight="1" x14ac:dyDescent="0.25">
      <c r="A49" s="46">
        <v>2</v>
      </c>
      <c r="B49" s="43" t="s">
        <v>17</v>
      </c>
      <c r="C49" s="3"/>
      <c r="D49" s="47"/>
      <c r="E49" s="19"/>
    </row>
    <row r="50" spans="1:5" s="18" customFormat="1" ht="12.75" customHeight="1" x14ac:dyDescent="0.25">
      <c r="A50" s="28">
        <v>24</v>
      </c>
      <c r="B50" s="9" t="s">
        <v>4</v>
      </c>
      <c r="C50" s="10"/>
      <c r="D50" s="27">
        <f>SUM(D51:D56)</f>
        <v>2296014302.2200003</v>
      </c>
      <c r="E50" s="55"/>
    </row>
    <row r="51" spans="1:5" x14ac:dyDescent="0.25">
      <c r="A51" s="14">
        <v>2401</v>
      </c>
      <c r="B51" s="15" t="s">
        <v>41</v>
      </c>
      <c r="C51" s="12"/>
      <c r="D51" s="16">
        <v>28341861</v>
      </c>
    </row>
    <row r="52" spans="1:5" x14ac:dyDescent="0.25">
      <c r="A52" s="14">
        <v>2407</v>
      </c>
      <c r="B52" s="15" t="s">
        <v>42</v>
      </c>
      <c r="C52" s="12"/>
      <c r="D52" s="16">
        <v>895223407.22000003</v>
      </c>
    </row>
    <row r="53" spans="1:5" x14ac:dyDescent="0.25">
      <c r="A53" s="14">
        <v>2424</v>
      </c>
      <c r="B53" s="15" t="s">
        <v>47</v>
      </c>
      <c r="C53" s="12"/>
      <c r="D53" s="16">
        <v>51800083</v>
      </c>
    </row>
    <row r="54" spans="1:5" x14ac:dyDescent="0.25">
      <c r="A54" s="14">
        <v>2436</v>
      </c>
      <c r="B54" s="15" t="s">
        <v>58</v>
      </c>
      <c r="C54" s="12"/>
      <c r="D54" s="16">
        <v>97913084</v>
      </c>
    </row>
    <row r="55" spans="1:5" x14ac:dyDescent="0.25">
      <c r="A55" s="14">
        <v>2445</v>
      </c>
      <c r="B55" s="15" t="s">
        <v>43</v>
      </c>
      <c r="C55" s="12"/>
      <c r="D55" s="16">
        <v>26744705</v>
      </c>
    </row>
    <row r="56" spans="1:5" x14ac:dyDescent="0.25">
      <c r="A56" s="14">
        <v>2490</v>
      </c>
      <c r="B56" s="15" t="s">
        <v>5</v>
      </c>
      <c r="C56" s="12"/>
      <c r="D56" s="16">
        <v>1195991162</v>
      </c>
    </row>
    <row r="57" spans="1:5" s="18" customFormat="1" x14ac:dyDescent="0.25">
      <c r="A57" s="52">
        <v>25</v>
      </c>
      <c r="B57" s="53" t="s">
        <v>65</v>
      </c>
      <c r="C57" s="10"/>
      <c r="D57" s="49">
        <f>+D58</f>
        <v>156672950.16</v>
      </c>
    </row>
    <row r="58" spans="1:5" x14ac:dyDescent="0.25">
      <c r="A58" s="14">
        <v>2511</v>
      </c>
      <c r="B58" s="15" t="s">
        <v>66</v>
      </c>
      <c r="C58" s="12"/>
      <c r="D58" s="16">
        <v>156672950.16</v>
      </c>
    </row>
    <row r="59" spans="1:5" s="18" customFormat="1" x14ac:dyDescent="0.25">
      <c r="A59" s="52">
        <v>29</v>
      </c>
      <c r="B59" s="53" t="s">
        <v>50</v>
      </c>
      <c r="C59" s="10"/>
      <c r="D59" s="49">
        <f>+D60</f>
        <v>1897185739</v>
      </c>
    </row>
    <row r="60" spans="1:5" x14ac:dyDescent="0.25">
      <c r="A60" s="14">
        <v>2902</v>
      </c>
      <c r="B60" s="26" t="s">
        <v>46</v>
      </c>
      <c r="C60" s="12"/>
      <c r="D60" s="16">
        <v>1897185739</v>
      </c>
    </row>
    <row r="61" spans="1:5" ht="13.5" customHeight="1" thickBot="1" x14ac:dyDescent="0.3">
      <c r="A61" s="19"/>
      <c r="B61" s="20"/>
      <c r="C61" s="12"/>
      <c r="D61" s="21"/>
      <c r="E61" s="19"/>
    </row>
    <row r="62" spans="1:5" ht="12.75" customHeight="1" thickTop="1" thickBot="1" x14ac:dyDescent="0.3">
      <c r="A62" s="42"/>
      <c r="B62" s="43" t="s">
        <v>18</v>
      </c>
      <c r="C62" s="3"/>
      <c r="D62" s="44">
        <f>+D50+D57+D59</f>
        <v>4349872991.3800001</v>
      </c>
      <c r="E62" s="19"/>
    </row>
    <row r="63" spans="1:5" ht="6" customHeight="1" thickTop="1" x14ac:dyDescent="0.25">
      <c r="A63" s="19"/>
      <c r="B63" s="11"/>
      <c r="C63" s="12"/>
      <c r="D63" s="21"/>
      <c r="E63" s="19"/>
    </row>
    <row r="64" spans="1:5" s="18" customFormat="1" x14ac:dyDescent="0.25">
      <c r="A64" s="52">
        <v>25</v>
      </c>
      <c r="B64" s="53" t="s">
        <v>65</v>
      </c>
      <c r="C64" s="10"/>
      <c r="D64" s="49">
        <f>+D65</f>
        <v>375475320</v>
      </c>
    </row>
    <row r="65" spans="1:10" s="18" customFormat="1" ht="12" customHeight="1" x14ac:dyDescent="0.25">
      <c r="A65" s="14">
        <v>2514</v>
      </c>
      <c r="B65" s="25" t="s">
        <v>67</v>
      </c>
      <c r="C65" s="12"/>
      <c r="D65" s="16">
        <v>375475320</v>
      </c>
    </row>
    <row r="66" spans="1:10" ht="14.25" customHeight="1" thickBot="1" x14ac:dyDescent="0.3">
      <c r="A66" s="14"/>
      <c r="B66" s="15"/>
      <c r="C66" s="12"/>
    </row>
    <row r="67" spans="1:10" ht="12.75" customHeight="1" thickTop="1" thickBot="1" x14ac:dyDescent="0.3">
      <c r="A67" s="42"/>
      <c r="B67" s="43" t="s">
        <v>19</v>
      </c>
      <c r="C67" s="3"/>
      <c r="D67" s="44">
        <f>+D64</f>
        <v>375475320</v>
      </c>
      <c r="E67" s="19"/>
    </row>
    <row r="68" spans="1:10" ht="6.75" customHeight="1" thickTop="1" x14ac:dyDescent="0.25">
      <c r="A68" s="19"/>
      <c r="B68" s="11"/>
      <c r="C68" s="12"/>
      <c r="D68" s="23"/>
      <c r="E68" s="19"/>
    </row>
    <row r="69" spans="1:10" ht="12.75" customHeight="1" x14ac:dyDescent="0.25">
      <c r="A69" s="42"/>
      <c r="B69" s="43" t="s">
        <v>20</v>
      </c>
      <c r="C69" s="3"/>
      <c r="D69" s="45">
        <f>+D62+D67</f>
        <v>4725348311.3800001</v>
      </c>
      <c r="E69" s="19"/>
    </row>
    <row r="70" spans="1:10" ht="8.25" customHeight="1" x14ac:dyDescent="0.25">
      <c r="A70" s="19"/>
      <c r="B70" s="20"/>
      <c r="C70" s="12"/>
      <c r="D70" s="21"/>
      <c r="E70" s="19"/>
    </row>
    <row r="71" spans="1:10" s="18" customFormat="1" ht="12.75" customHeight="1" x14ac:dyDescent="0.25">
      <c r="A71" s="28">
        <v>3</v>
      </c>
      <c r="B71" s="9" t="s">
        <v>59</v>
      </c>
      <c r="C71" s="10"/>
      <c r="D71" s="31"/>
      <c r="E71" s="55"/>
    </row>
    <row r="72" spans="1:10" ht="12.75" customHeight="1" x14ac:dyDescent="0.25">
      <c r="A72" s="28">
        <v>31</v>
      </c>
      <c r="B72" s="9" t="s">
        <v>68</v>
      </c>
      <c r="C72" s="10"/>
      <c r="D72" s="27">
        <f>SUM(D73:D75)</f>
        <v>34472693912.18</v>
      </c>
      <c r="E72" s="19"/>
    </row>
    <row r="73" spans="1:10" x14ac:dyDescent="0.25">
      <c r="A73" s="14">
        <v>3105</v>
      </c>
      <c r="B73" s="15" t="s">
        <v>44</v>
      </c>
      <c r="C73" s="12"/>
      <c r="D73" s="16">
        <v>15504806675</v>
      </c>
    </row>
    <row r="74" spans="1:10" ht="12" customHeight="1" x14ac:dyDescent="0.25">
      <c r="A74" s="14">
        <v>3145</v>
      </c>
      <c r="B74" s="25" t="s">
        <v>24</v>
      </c>
      <c r="C74" s="12"/>
      <c r="D74" s="16">
        <v>17144870897</v>
      </c>
    </row>
    <row r="75" spans="1:10" ht="15.75" thickBot="1" x14ac:dyDescent="0.3">
      <c r="A75" s="14">
        <v>3110</v>
      </c>
      <c r="B75" s="15" t="s">
        <v>6</v>
      </c>
      <c r="C75" s="12"/>
      <c r="D75" s="57">
        <v>1823016340.1799998</v>
      </c>
    </row>
    <row r="76" spans="1:10" s="18" customFormat="1" ht="12.75" customHeight="1" thickTop="1" thickBot="1" x14ac:dyDescent="0.3">
      <c r="A76" s="17"/>
      <c r="C76" s="12"/>
      <c r="D76" s="13"/>
    </row>
    <row r="77" spans="1:10" ht="16.5" thickTop="1" thickBot="1" x14ac:dyDescent="0.3">
      <c r="A77" s="42"/>
      <c r="B77" s="43" t="s">
        <v>21</v>
      </c>
      <c r="C77" s="3"/>
      <c r="D77" s="44">
        <f>+D72</f>
        <v>34472693912.18</v>
      </c>
      <c r="E77" s="19"/>
    </row>
    <row r="78" spans="1:10" ht="8.25" customHeight="1" thickTop="1" x14ac:dyDescent="0.25">
      <c r="A78" s="19"/>
      <c r="B78" s="11"/>
      <c r="C78" s="12"/>
      <c r="D78" s="23"/>
      <c r="E78" s="19"/>
    </row>
    <row r="79" spans="1:10" ht="12.75" customHeight="1" x14ac:dyDescent="0.25">
      <c r="A79" s="42"/>
      <c r="B79" s="43" t="s">
        <v>22</v>
      </c>
      <c r="C79" s="3"/>
      <c r="D79" s="45">
        <f>+D69+D77</f>
        <v>39198042223.559998</v>
      </c>
      <c r="E79" s="19"/>
      <c r="H79" s="30"/>
      <c r="I79" s="30"/>
      <c r="J79" s="30"/>
    </row>
    <row r="80" spans="1:10" ht="11.25" customHeight="1" x14ac:dyDescent="0.25">
      <c r="A80" s="19"/>
      <c r="B80" s="20"/>
      <c r="C80" s="12"/>
      <c r="D80" s="21"/>
      <c r="E80" s="19"/>
    </row>
    <row r="81" spans="1:6" ht="12.75" customHeight="1" x14ac:dyDescent="0.25">
      <c r="A81" s="28">
        <v>8</v>
      </c>
      <c r="B81" s="9" t="s">
        <v>25</v>
      </c>
      <c r="C81" s="10"/>
      <c r="D81" s="29"/>
      <c r="E81" s="19"/>
    </row>
    <row r="82" spans="1:6" s="18" customFormat="1" ht="12.75" customHeight="1" x14ac:dyDescent="0.25">
      <c r="A82" s="28">
        <v>83</v>
      </c>
      <c r="B82" s="51" t="s">
        <v>26</v>
      </c>
      <c r="C82" s="10"/>
      <c r="D82" s="27">
        <f>+D83</f>
        <v>872429289</v>
      </c>
      <c r="E82" s="55"/>
    </row>
    <row r="83" spans="1:6" x14ac:dyDescent="0.25">
      <c r="A83" s="14">
        <v>8315</v>
      </c>
      <c r="B83" s="22" t="s">
        <v>45</v>
      </c>
      <c r="C83" s="12"/>
      <c r="D83" s="30">
        <v>872429289</v>
      </c>
    </row>
    <row r="84" spans="1:6" s="18" customFormat="1" ht="12.75" customHeight="1" x14ac:dyDescent="0.25">
      <c r="A84" s="28">
        <v>89</v>
      </c>
      <c r="B84" s="51" t="s">
        <v>69</v>
      </c>
      <c r="C84" s="10"/>
      <c r="D84" s="27">
        <f>+D85</f>
        <v>-872429289</v>
      </c>
      <c r="E84" s="55"/>
    </row>
    <row r="85" spans="1:6" x14ac:dyDescent="0.25">
      <c r="A85" s="14">
        <v>8915</v>
      </c>
      <c r="B85" s="22" t="s">
        <v>70</v>
      </c>
      <c r="C85" s="12"/>
      <c r="D85" s="16">
        <v>-872429289</v>
      </c>
    </row>
    <row r="86" spans="1:6" x14ac:dyDescent="0.25">
      <c r="A86" s="14"/>
      <c r="B86" s="22"/>
      <c r="C86" s="12"/>
      <c r="D86" s="16"/>
    </row>
    <row r="87" spans="1:6" x14ac:dyDescent="0.25">
      <c r="A87" s="14"/>
      <c r="B87" s="22"/>
      <c r="C87" s="12"/>
      <c r="D87" s="16"/>
    </row>
    <row r="88" spans="1:6" ht="15.75" customHeight="1" x14ac:dyDescent="0.25">
      <c r="A88" s="19"/>
      <c r="B88" s="20"/>
      <c r="C88" s="12"/>
      <c r="D88" s="21"/>
      <c r="E88" s="19"/>
    </row>
    <row r="89" spans="1:6" ht="12.75" customHeight="1" x14ac:dyDescent="0.25">
      <c r="A89" s="19"/>
      <c r="B89" s="20"/>
      <c r="C89" s="12"/>
      <c r="D89" s="21"/>
      <c r="E89" s="19"/>
    </row>
    <row r="90" spans="1:6" s="58" customFormat="1" ht="14.25" customHeight="1" x14ac:dyDescent="0.25">
      <c r="A90" s="24" t="s">
        <v>10</v>
      </c>
      <c r="B90" s="32"/>
      <c r="C90" s="33"/>
      <c r="D90" s="24" t="s">
        <v>11</v>
      </c>
      <c r="E90" s="34"/>
      <c r="F90" s="35"/>
    </row>
    <row r="91" spans="1:6" s="59" customFormat="1" ht="14.25" customHeight="1" x14ac:dyDescent="0.25">
      <c r="A91" s="24" t="s">
        <v>12</v>
      </c>
      <c r="B91" s="36"/>
      <c r="C91" s="33"/>
      <c r="D91" s="18" t="s">
        <v>71</v>
      </c>
      <c r="E91" s="37"/>
      <c r="F91" s="35"/>
    </row>
    <row r="92" spans="1:6" s="38" customFormat="1" ht="14.25" customHeight="1" x14ac:dyDescent="0.25">
      <c r="B92" s="39"/>
      <c r="C92" s="40"/>
      <c r="D92" s="35"/>
    </row>
    <row r="93" spans="1:6" ht="12.75" customHeight="1" x14ac:dyDescent="0.25"/>
    <row r="94" spans="1:6" ht="12.75" customHeight="1" x14ac:dyDescent="0.25"/>
    <row r="95" spans="1:6" ht="12.75" customHeight="1" x14ac:dyDescent="0.25"/>
    <row r="96" spans="1:6" ht="12.75" customHeight="1" x14ac:dyDescent="0.25"/>
    <row r="97" ht="12.75" customHeight="1" x14ac:dyDescent="0.25"/>
    <row r="98" ht="12.75" customHeight="1" x14ac:dyDescent="0.25"/>
  </sheetData>
  <mergeCells count="1">
    <mergeCell ref="A6:A7"/>
  </mergeCells>
  <printOptions horizontalCentered="1"/>
  <pageMargins left="1.1023622047244095" right="1.1023622047244095" top="0.74803149606299213" bottom="0.74803149606299213" header="0.31496062992125984" footer="0.31496062992125984"/>
  <pageSetup paperSize="1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ESF_4D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2019-03-07T15:39:21Z</cp:lastPrinted>
  <dcterms:created xsi:type="dcterms:W3CDTF">2019-02-21T20:02:21Z</dcterms:created>
  <dcterms:modified xsi:type="dcterms:W3CDTF">2019-03-27T19:30:24Z</dcterms:modified>
</cp:coreProperties>
</file>